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gnieszka.jamrozik\Documents\przetarg 2024\formularz ofertowy\"/>
    </mc:Choice>
  </mc:AlternateContent>
  <xr:revisionPtr revIDLastSave="0" documentId="13_ncr:1_{AFB98835-A954-4892-BF1A-3082AC0B8E4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I87" i="3" l="1"/>
  <c r="K86" i="3"/>
  <c r="I86" i="3"/>
  <c r="L86" i="3" s="1"/>
  <c r="I85" i="3"/>
  <c r="K84" i="3"/>
  <c r="I84" i="3"/>
  <c r="L84" i="3" s="1"/>
  <c r="L83" i="3"/>
  <c r="K83" i="3"/>
  <c r="I83" i="3"/>
  <c r="K82" i="3"/>
  <c r="I82" i="3"/>
  <c r="L82" i="3" s="1"/>
  <c r="I81" i="3"/>
  <c r="L80" i="3"/>
  <c r="K80" i="3"/>
  <c r="I80" i="3"/>
  <c r="I79" i="3"/>
  <c r="K78" i="3"/>
  <c r="I78" i="3"/>
  <c r="L78" i="3" s="1"/>
  <c r="I77" i="3"/>
  <c r="K76" i="3"/>
  <c r="I76" i="3"/>
  <c r="L76" i="3" s="1"/>
  <c r="L75" i="3"/>
  <c r="K75" i="3"/>
  <c r="I75" i="3"/>
  <c r="K74" i="3"/>
  <c r="I74" i="3"/>
  <c r="L74" i="3" s="1"/>
  <c r="I73" i="3"/>
  <c r="L72" i="3"/>
  <c r="K72" i="3"/>
  <c r="I72" i="3"/>
  <c r="I71" i="3"/>
  <c r="K70" i="3"/>
  <c r="I70" i="3"/>
  <c r="L70" i="3" s="1"/>
  <c r="I69" i="3"/>
  <c r="K68" i="3"/>
  <c r="I68" i="3"/>
  <c r="L68" i="3" s="1"/>
  <c r="L67" i="3"/>
  <c r="K67" i="3"/>
  <c r="I67" i="3"/>
  <c r="K66" i="3"/>
  <c r="I66" i="3"/>
  <c r="L66" i="3" s="1"/>
  <c r="I65" i="3"/>
  <c r="L64" i="3"/>
  <c r="K64" i="3"/>
  <c r="I64" i="3"/>
  <c r="I63" i="3"/>
  <c r="K62" i="3"/>
  <c r="I62" i="3"/>
  <c r="L62" i="3" s="1"/>
  <c r="I61" i="3"/>
  <c r="K60" i="3"/>
  <c r="I60" i="3"/>
  <c r="L60" i="3" s="1"/>
  <c r="L59" i="3"/>
  <c r="K59" i="3"/>
  <c r="I59" i="3"/>
  <c r="K58" i="3"/>
  <c r="I58" i="3"/>
  <c r="L58" i="3" s="1"/>
  <c r="I57" i="3"/>
  <c r="L56" i="3"/>
  <c r="K56" i="3"/>
  <c r="I56" i="3"/>
  <c r="I55" i="3"/>
  <c r="I52" i="3"/>
  <c r="K52" i="3" s="1"/>
  <c r="I47" i="3"/>
  <c r="K47" i="3" s="1"/>
  <c r="L47" i="3" s="1"/>
  <c r="K42" i="3"/>
  <c r="I42" i="3"/>
  <c r="L42" i="3" s="1"/>
  <c r="K37" i="3"/>
  <c r="L37" i="3" s="1"/>
  <c r="I37" i="3"/>
  <c r="K32" i="3"/>
  <c r="I32" i="3"/>
  <c r="F89" i="3" s="1"/>
  <c r="L73" i="3" l="1"/>
  <c r="L77" i="3"/>
  <c r="L81" i="3"/>
  <c r="L65" i="3"/>
  <c r="L52" i="3"/>
  <c r="K57" i="3"/>
  <c r="L57" i="3" s="1"/>
  <c r="K65" i="3"/>
  <c r="K73" i="3"/>
  <c r="K81" i="3"/>
  <c r="K55" i="3"/>
  <c r="L55" i="3" s="1"/>
  <c r="K63" i="3"/>
  <c r="L63" i="3" s="1"/>
  <c r="K71" i="3"/>
  <c r="L71" i="3" s="1"/>
  <c r="K79" i="3"/>
  <c r="L79" i="3" s="1"/>
  <c r="K87" i="3"/>
  <c r="L87" i="3" s="1"/>
  <c r="L32" i="3"/>
  <c r="K61" i="3"/>
  <c r="L61" i="3" s="1"/>
  <c r="K69" i="3"/>
  <c r="L69" i="3" s="1"/>
  <c r="K77" i="3"/>
  <c r="K85" i="3"/>
  <c r="L85" i="3" s="1"/>
  <c r="F90" i="3" l="1"/>
  <c r="B26" i="3" s="1"/>
</calcChain>
</file>

<file path=xl/sharedStrings.xml><?xml version="1.0" encoding="utf-8"?>
<sst xmlns="http://schemas.openxmlformats.org/spreadsheetml/2006/main" count="251" uniqueCount="153">
  <si>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</si>
  <si>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</si>
  <si>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</si>
  <si>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</si>
  <si>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</si>
  <si>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</si>
  <si>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</si>
  <si>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</si>
  <si>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</si>
  <si>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</si>
  <si>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</si>
  <si>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</si>
  <si>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</si>
  <si>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</si>
  <si>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</si>
  <si>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</si>
  <si>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</si>
  <si>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</si>
  <si>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</si>
  <si>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52</t>
  </si>
  <si>
    <t>WYK-TAL40</t>
  </si>
  <si>
    <t>Zdarcie pokrywy na talerzach 40 cm x 40 cm</t>
  </si>
  <si>
    <t>TSZT</t>
  </si>
  <si>
    <t xml:space="preserve"> 67</t>
  </si>
  <si>
    <t>KOP-ROW</t>
  </si>
  <si>
    <t>Wykopy ziemne o różnych przekrojach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</si>
  <si>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</si>
  <si>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</si>
  <si>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</si>
  <si>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</si>
  <si>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</si>
  <si>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</si>
  <si>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</si>
  <si>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</si>
  <si>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</si>
  <si>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</si>
  <si>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</si>
  <si>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</si>
  <si>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</si>
  <si>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</si>
  <si>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</si>
  <si>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</si>
  <si>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</si>
  <si>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</si>
  <si>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</si>
  <si>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</si>
  <si>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</si>
  <si>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</si>
  <si>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</si>
  <si>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</si>
  <si>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</si>
  <si>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</si>
  <si>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</si>
  <si>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</si>
  <si>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</si>
  <si>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</si>
  <si>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136</t>
  </si>
  <si>
    <t>KOR-P</t>
  </si>
  <si>
    <t>Korowanie pułapek i niszczenie kory</t>
  </si>
  <si>
    <t>137</t>
  </si>
  <si>
    <t>KOR-NISZ</t>
  </si>
  <si>
    <t>Niszczenie kory po korowaniu pułapek</t>
  </si>
  <si>
    <t>139</t>
  </si>
  <si>
    <t>PUŁ-RYJ</t>
  </si>
  <si>
    <t>Wykładanie pułapek na ryjkowce - dołki chwytne, wałki itp.</t>
  </si>
  <si>
    <t>SZT</t>
  </si>
  <si>
    <t>142</t>
  </si>
  <si>
    <t>SZUK-OWAD</t>
  </si>
  <si>
    <t>Próbne poszukiwania owadów w ściółce</t>
  </si>
  <si>
    <t>149</t>
  </si>
  <si>
    <t>GRODZ-SRN</t>
  </si>
  <si>
    <t>Grodzenie upraw przed zwierzyną siatką rozbiórkową</t>
  </si>
  <si>
    <t>HM</t>
  </si>
  <si>
    <t>151</t>
  </si>
  <si>
    <t>WYK-SLUPL</t>
  </si>
  <si>
    <t>Przygotowanie słupków liściastych</t>
  </si>
  <si>
    <t>152</t>
  </si>
  <si>
    <t>WYK-SLUPI</t>
  </si>
  <si>
    <t>Przygotowanie słupków iglastych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</si>
  <si>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</si>
  <si>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</si>
  <si>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</si>
  <si>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</si>
  <si>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</si>
  <si>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</si>
  <si>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</si>
  <si>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167</t>
  </si>
  <si>
    <t>KONTR-RYJ</t>
  </si>
  <si>
    <t>Kontrola i utrzymanie pułapek w sprawności, wybieranie i usuwanie ryjkowców</t>
  </si>
  <si>
    <t>171</t>
  </si>
  <si>
    <t>PPOŻ-PORZ</t>
  </si>
  <si>
    <t>Porządkowanie terenów na pasach przeciwpożarowych</t>
  </si>
  <si>
    <t>172</t>
  </si>
  <si>
    <t>PASY-MIN</t>
  </si>
  <si>
    <t>Wykonywanie nowych pasów ppoż.</t>
  </si>
  <si>
    <t>KMTR</t>
  </si>
  <si>
    <t>173</t>
  </si>
  <si>
    <t>ODN-PASP</t>
  </si>
  <si>
    <t>Odchwaszczanie, odnawianie pasów przeciwpożarowych</t>
  </si>
  <si>
    <t>174</t>
  </si>
  <si>
    <t>DOZ DOG</t>
  </si>
  <si>
    <t>Prace wykonywane ręcznie przy dogaszaniu i dozorowaniu pożarzysk</t>
  </si>
  <si>
    <t>265</t>
  </si>
  <si>
    <t>ŻEL-2</t>
  </si>
  <si>
    <t>Żelowanie 2-latek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</si>
  <si>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</si>
  <si>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</si>
  <si>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</si>
  <si>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</si>
  <si>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</si>
  <si>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</si>
  <si>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399</t>
  </si>
  <si>
    <t>GODZNOC</t>
  </si>
  <si>
    <t>Prace godzinowe w porze nocnej</t>
  </si>
  <si>
    <t>403</t>
  </si>
  <si>
    <t>GODZ MH8</t>
  </si>
  <si>
    <t>Prace wykonywane innym sprzętem mechaniczny</t>
  </si>
  <si>
    <t>418</t>
  </si>
  <si>
    <t>GRODZ-SZY</t>
  </si>
  <si>
    <t>Grodzenie upraw przed zwierzyną siatką, METODA SZYMISZOWSKA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</si>
  <si>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</si>
  <si>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</si>
  <si>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</si>
  <si>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</si>
  <si>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</si>
  <si>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</si>
  <si>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Zawadzkie</t>
  </si>
  <si>
    <t xml:space="preserve">47-120 ZAWADZKIE; STRZELECKA 6 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</si>
  <si>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</si>
  <si>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</si>
  <si>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</si>
  <si>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</si>
  <si>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</si>
  <si>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</si>
  <si>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</si>
  <si>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</si>
  <si>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</si>
  <si>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</si>
  <si>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</si>
  <si>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</si>
  <si>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Zawadzkie w roku 2024''  składamy niniejszym ofertę na pakiet 05.L.08/09/11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</si>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</sst>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6" fillId="2" borderId="0" xfId="0" applyFont="1" applyFill="1" applyAlignment="1">
      <alignment horizontal="left" vertical="center" wrapText="1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49" fontId="9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4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O129"/>
  <sheetViews>
    <sheetView tabSelected="1" workbookViewId="0"/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2" t="s">
        <v>138</v>
      </c>
      <c r="J2" s="32"/>
      <c r="K2" s="32"/>
      <c r="L2" s="32"/>
      <c r="M2" s="32"/>
      <c r="N2" s="32"/>
      <c r="O2" s="32"/>
    </row>
    <row r="3" spans="2:15" s="1" customFormat="1" ht="28.95" customHeight="1" x14ac:dyDescent="0.2">
      <c r="B3" s="38"/>
      <c r="C3" s="38"/>
      <c r="D3" s="38"/>
      <c r="E3" s="38"/>
    </row>
    <row r="4" spans="2:15" s="1" customFormat="1" ht="2.7" customHeight="1" x14ac:dyDescent="0.2">
      <c r="B4" s="34"/>
      <c r="C4" s="34"/>
      <c r="D4" s="34"/>
    </row>
    <row r="5" spans="2:15" s="1" customFormat="1" ht="28.95" customHeight="1" x14ac:dyDescent="0.2">
      <c r="B5" s="38"/>
      <c r="C5" s="38"/>
      <c r="D5" s="38"/>
      <c r="E5" s="38"/>
    </row>
    <row r="6" spans="2:15" s="1" customFormat="1" ht="2.7" customHeight="1" x14ac:dyDescent="0.2">
      <c r="B6" s="34"/>
      <c r="C6" s="34"/>
      <c r="D6" s="34"/>
    </row>
    <row r="7" spans="2:15" s="1" customFormat="1" ht="28.95" customHeight="1" x14ac:dyDescent="0.2">
      <c r="B7" s="38"/>
      <c r="C7" s="38"/>
      <c r="D7" s="38"/>
      <c r="E7" s="38"/>
    </row>
    <row r="8" spans="2:15" s="1" customFormat="1" ht="5.25" customHeight="1" x14ac:dyDescent="0.2">
      <c r="B8" s="34"/>
      <c r="C8" s="34"/>
      <c r="D8" s="34"/>
    </row>
    <row r="9" spans="2:15" s="1" customFormat="1" ht="4.2" customHeight="1" x14ac:dyDescent="0.2"/>
    <row r="10" spans="2:15" s="1" customFormat="1" ht="6.9" customHeight="1" x14ac:dyDescent="0.2">
      <c r="B10" s="37" t="s">
        <v>122</v>
      </c>
      <c r="C10" s="37"/>
      <c r="D10" s="37"/>
    </row>
    <row r="11" spans="2:15" s="1" customFormat="1" ht="12.45" customHeight="1" x14ac:dyDescent="0.2">
      <c r="B11" s="37"/>
      <c r="C11" s="37"/>
      <c r="D11" s="37"/>
      <c r="G11" s="36" t="s">
        <v>123</v>
      </c>
      <c r="H11" s="36"/>
      <c r="I11" s="36"/>
      <c r="J11" s="36"/>
      <c r="K11" s="36"/>
      <c r="L11" s="36"/>
      <c r="M11" s="36"/>
      <c r="N11" s="36"/>
    </row>
    <row r="12" spans="2:15" s="1" customFormat="1" ht="7.95" customHeight="1" x14ac:dyDescent="0.2">
      <c r="G12" s="36"/>
      <c r="H12" s="36"/>
      <c r="I12" s="36"/>
      <c r="J12" s="36"/>
      <c r="K12" s="36"/>
      <c r="L12" s="36"/>
      <c r="M12" s="36"/>
      <c r="N12" s="36"/>
    </row>
    <row r="13" spans="2:15" s="1" customFormat="1" ht="20.25" customHeight="1" x14ac:dyDescent="0.2"/>
    <row r="14" spans="2:15" s="1" customFormat="1" ht="24" customHeight="1" x14ac:dyDescent="0.2">
      <c r="E14" s="35" t="s">
        <v>139</v>
      </c>
      <c r="F14" s="35"/>
      <c r="G14" s="35"/>
    </row>
    <row r="15" spans="2:15" s="1" customFormat="1" ht="43.2" customHeight="1" x14ac:dyDescent="0.2"/>
    <row r="16" spans="2:15" s="1" customFormat="1" ht="20.7" customHeight="1" x14ac:dyDescent="0.2">
      <c r="B16" s="25" t="s">
        <v>124</v>
      </c>
      <c r="C16" s="25"/>
      <c r="D16" s="25"/>
      <c r="E16" s="25"/>
      <c r="F16" s="25"/>
      <c r="G16" s="25"/>
      <c r="H16" s="25"/>
      <c r="I16" s="25"/>
    </row>
    <row r="17" spans="2:13" s="1" customFormat="1" ht="2.7" customHeight="1" x14ac:dyDescent="0.2"/>
    <row r="18" spans="2:13" s="1" customFormat="1" ht="20.7" customHeight="1" x14ac:dyDescent="0.2">
      <c r="B18" s="25" t="s">
        <v>125</v>
      </c>
      <c r="C18" s="25"/>
      <c r="D18" s="25"/>
      <c r="E18" s="25"/>
      <c r="F18" s="25"/>
      <c r="G18" s="25"/>
      <c r="H18" s="25"/>
      <c r="I18" s="25"/>
    </row>
    <row r="19" spans="2:13" s="1" customFormat="1" ht="2.7" customHeight="1" x14ac:dyDescent="0.2"/>
    <row r="20" spans="2:13" s="1" customFormat="1" ht="20.7" customHeight="1" x14ac:dyDescent="0.2">
      <c r="B20" s="25" t="s">
        <v>126</v>
      </c>
      <c r="C20" s="25"/>
      <c r="D20" s="25"/>
      <c r="E20" s="25"/>
      <c r="F20" s="25"/>
      <c r="G20" s="25"/>
      <c r="H20" s="25"/>
      <c r="I20" s="25"/>
    </row>
    <row r="21" spans="2:13" s="1" customFormat="1" ht="2.7" customHeight="1" x14ac:dyDescent="0.2"/>
    <row r="22" spans="2:13" s="1" customFormat="1" ht="20.7" customHeight="1" x14ac:dyDescent="0.2">
      <c r="B22" s="25" t="s">
        <v>127</v>
      </c>
      <c r="C22" s="25"/>
      <c r="D22" s="25"/>
      <c r="E22" s="25"/>
      <c r="F22" s="25"/>
      <c r="G22" s="25"/>
      <c r="H22" s="25"/>
      <c r="I22" s="25"/>
    </row>
    <row r="23" spans="2:13" s="1" customFormat="1" ht="34.65" customHeight="1" x14ac:dyDescent="0.2"/>
    <row r="24" spans="2:13" s="1" customFormat="1" ht="50.1" customHeight="1" x14ac:dyDescent="0.2">
      <c r="B24" s="27" t="s">
        <v>140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</row>
    <row r="25" spans="2:13" s="1" customFormat="1" ht="2.7" customHeight="1" x14ac:dyDescent="0.2"/>
    <row r="26" spans="2:13" s="1" customFormat="1" ht="50.1" customHeight="1" x14ac:dyDescent="0.2">
      <c r="B26" s="28" t="str">
        <f xml:space="preserve"> "1.  Za wykonanie przedmiotu zamówienia w tym Pakiecie oferujemy następujące wynagrodzenie brutto: " &amp; TEXT(F90,"#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5" t="s">
        <v>128</v>
      </c>
      <c r="C29" s="25"/>
      <c r="D29" s="25"/>
      <c r="E29" s="25"/>
      <c r="F29" s="25"/>
      <c r="G29" s="25"/>
      <c r="H29" s="25"/>
      <c r="I29" s="25"/>
      <c r="J29" s="25"/>
      <c r="K29" s="25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3" t="s">
        <v>10</v>
      </c>
      <c r="M31" s="33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2645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9">
        <f>ROUND(I32+ K32,2)</f>
        <v>0</v>
      </c>
      <c r="M32" s="20"/>
    </row>
    <row r="33" spans="2:13" s="1" customFormat="1" ht="3.15" customHeight="1" x14ac:dyDescent="0.2"/>
    <row r="34" spans="2:13" s="1" customFormat="1" ht="18.149999999999999" customHeight="1" x14ac:dyDescent="0.2">
      <c r="B34" s="25" t="s">
        <v>129</v>
      </c>
      <c r="C34" s="25"/>
      <c r="D34" s="25"/>
      <c r="E34" s="25"/>
      <c r="F34" s="25"/>
      <c r="G34" s="25"/>
      <c r="H34" s="25"/>
      <c r="I34" s="25"/>
      <c r="J34" s="25"/>
      <c r="K34" s="25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3" t="s">
        <v>10</v>
      </c>
      <c r="M36" s="33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4814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9">
        <f>ROUND(I37+ K37,2)</f>
        <v>0</v>
      </c>
      <c r="M37" s="20"/>
    </row>
    <row r="38" spans="2:13" s="1" customFormat="1" ht="3.15" customHeight="1" x14ac:dyDescent="0.2"/>
    <row r="39" spans="2:13" s="1" customFormat="1" ht="18.149999999999999" customHeight="1" x14ac:dyDescent="0.2">
      <c r="B39" s="25" t="s">
        <v>130</v>
      </c>
      <c r="C39" s="25"/>
      <c r="D39" s="25"/>
      <c r="E39" s="25"/>
      <c r="F39" s="25"/>
      <c r="G39" s="25"/>
      <c r="H39" s="25"/>
      <c r="I39" s="25"/>
      <c r="J39" s="25"/>
      <c r="K39" s="25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3" t="s">
        <v>10</v>
      </c>
      <c r="M41" s="33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4114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9">
        <f>ROUND(I42+ K42,2)</f>
        <v>0</v>
      </c>
      <c r="M42" s="20"/>
    </row>
    <row r="43" spans="2:13" s="1" customFormat="1" ht="3.15" customHeight="1" x14ac:dyDescent="0.2"/>
    <row r="44" spans="2:13" s="1" customFormat="1" ht="18.149999999999999" customHeight="1" x14ac:dyDescent="0.2">
      <c r="B44" s="25" t="s">
        <v>131</v>
      </c>
      <c r="C44" s="25"/>
      <c r="D44" s="25"/>
      <c r="E44" s="25"/>
      <c r="F44" s="25"/>
      <c r="G44" s="25"/>
      <c r="H44" s="25"/>
      <c r="I44" s="25"/>
      <c r="J44" s="25"/>
      <c r="K44" s="25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3" t="s">
        <v>10</v>
      </c>
      <c r="M46" s="33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3390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9">
        <f>ROUND(I47+ K47,2)</f>
        <v>0</v>
      </c>
      <c r="M47" s="20"/>
    </row>
    <row r="48" spans="2:13" s="1" customFormat="1" ht="3.15" customHeight="1" x14ac:dyDescent="0.2"/>
    <row r="49" spans="2:13" s="1" customFormat="1" ht="18.149999999999999" customHeight="1" x14ac:dyDescent="0.2">
      <c r="B49" s="25" t="s">
        <v>132</v>
      </c>
      <c r="C49" s="25"/>
      <c r="D49" s="25"/>
      <c r="E49" s="25"/>
      <c r="F49" s="25"/>
      <c r="G49" s="25"/>
      <c r="H49" s="25"/>
      <c r="I49" s="25"/>
      <c r="J49" s="25"/>
      <c r="K49" s="25"/>
    </row>
    <row r="50" spans="2:13" s="1" customFormat="1" ht="5.25" customHeight="1" x14ac:dyDescent="0.2"/>
    <row r="51" spans="2:13" s="1" customFormat="1" ht="45.4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3" t="s">
        <v>10</v>
      </c>
      <c r="M51" s="33"/>
    </row>
    <row r="52" spans="2:13" s="1" customFormat="1" ht="19.649999999999999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1974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9">
        <f>ROUND(I52+ K52,2)</f>
        <v>0</v>
      </c>
      <c r="M52" s="20"/>
    </row>
    <row r="53" spans="2:13" s="1" customFormat="1" ht="9" customHeight="1" x14ac:dyDescent="0.2"/>
    <row r="54" spans="2:13" s="1" customFormat="1" ht="45.4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33" t="s">
        <v>10</v>
      </c>
      <c r="M54" s="33"/>
    </row>
    <row r="55" spans="2:13" s="1" customFormat="1" ht="38.8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9.7100000000000009</v>
      </c>
      <c r="H55" s="10">
        <v>0</v>
      </c>
      <c r="I55" s="9">
        <f t="shared" ref="I55:I87" si="0">ROUND(G55* H55,2)</f>
        <v>0</v>
      </c>
      <c r="J55" s="5">
        <v>8</v>
      </c>
      <c r="K55" s="9">
        <f t="shared" ref="K55:K87" si="1">ROUND(I55* J55/100,2)</f>
        <v>0</v>
      </c>
      <c r="L55" s="19">
        <f t="shared" ref="L55:L87" si="2">ROUND(I55+ K55,2)</f>
        <v>0</v>
      </c>
      <c r="M55" s="20"/>
    </row>
    <row r="56" spans="2:13" s="1" customFormat="1" ht="19.649999999999999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0.5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9">
        <f t="shared" si="2"/>
        <v>0</v>
      </c>
      <c r="M56" s="20"/>
    </row>
    <row r="57" spans="2:13" s="1" customFormat="1" ht="19.649999999999999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14</v>
      </c>
      <c r="G57" s="8">
        <v>104.09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9">
        <f t="shared" si="2"/>
        <v>0</v>
      </c>
      <c r="M57" s="20"/>
    </row>
    <row r="58" spans="2:13" s="1" customFormat="1" ht="19.649999999999999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22</v>
      </c>
      <c r="G58" s="8">
        <v>0.4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9">
        <f t="shared" si="2"/>
        <v>0</v>
      </c>
      <c r="M58" s="20"/>
    </row>
    <row r="59" spans="2:13" s="1" customFormat="1" ht="19.649999999999999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22</v>
      </c>
      <c r="G59" s="8">
        <v>140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9">
        <f t="shared" si="2"/>
        <v>0</v>
      </c>
      <c r="M59" s="20"/>
    </row>
    <row r="60" spans="2:13" s="1" customFormat="1" ht="28.95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22</v>
      </c>
      <c r="G60" s="8">
        <v>10.38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9">
        <f t="shared" si="2"/>
        <v>0</v>
      </c>
      <c r="M60" s="20"/>
    </row>
    <row r="61" spans="2:13" s="1" customFormat="1" ht="19.649999999999999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22</v>
      </c>
      <c r="G61" s="8">
        <v>10.08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9">
        <f t="shared" si="2"/>
        <v>0</v>
      </c>
      <c r="M61" s="20"/>
    </row>
    <row r="62" spans="2:13" s="1" customFormat="1" ht="19.649999999999999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22</v>
      </c>
      <c r="G62" s="8">
        <v>160.71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9">
        <f t="shared" si="2"/>
        <v>0</v>
      </c>
      <c r="M62" s="20"/>
    </row>
    <row r="63" spans="2:13" s="1" customFormat="1" ht="28.95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18</v>
      </c>
      <c r="G63" s="8">
        <v>51.72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9">
        <f t="shared" si="2"/>
        <v>0</v>
      </c>
      <c r="M63" s="20"/>
    </row>
    <row r="64" spans="2:13" s="1" customFormat="1" ht="28.95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18</v>
      </c>
      <c r="G64" s="8">
        <v>1.47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9">
        <f t="shared" si="2"/>
        <v>0</v>
      </c>
      <c r="M64" s="20"/>
    </row>
    <row r="65" spans="2:13" s="1" customFormat="1" ht="19.649999999999999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18</v>
      </c>
      <c r="G65" s="8">
        <v>2.71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9">
        <f t="shared" si="2"/>
        <v>0</v>
      </c>
      <c r="M65" s="20"/>
    </row>
    <row r="66" spans="2:13" s="1" customFormat="1" ht="19.649999999999999" customHeight="1" x14ac:dyDescent="0.2">
      <c r="B66" s="5">
        <v>17</v>
      </c>
      <c r="C66" s="6" t="s">
        <v>50</v>
      </c>
      <c r="D66" s="6" t="s">
        <v>51</v>
      </c>
      <c r="E66" s="7" t="s">
        <v>52</v>
      </c>
      <c r="F66" s="6" t="s">
        <v>18</v>
      </c>
      <c r="G66" s="8">
        <v>37.92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9">
        <f t="shared" si="2"/>
        <v>0</v>
      </c>
      <c r="M66" s="20"/>
    </row>
    <row r="67" spans="2:13" s="1" customFormat="1" ht="28.95" customHeight="1" x14ac:dyDescent="0.2">
      <c r="B67" s="5">
        <v>18</v>
      </c>
      <c r="C67" s="6" t="s">
        <v>53</v>
      </c>
      <c r="D67" s="6" t="s">
        <v>54</v>
      </c>
      <c r="E67" s="7" t="s">
        <v>55</v>
      </c>
      <c r="F67" s="6" t="s">
        <v>18</v>
      </c>
      <c r="G67" s="8">
        <v>21.35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9">
        <f t="shared" si="2"/>
        <v>0</v>
      </c>
      <c r="M67" s="20"/>
    </row>
    <row r="68" spans="2:13" s="1" customFormat="1" ht="19.649999999999999" customHeight="1" x14ac:dyDescent="0.2">
      <c r="B68" s="5">
        <v>19</v>
      </c>
      <c r="C68" s="6" t="s">
        <v>56</v>
      </c>
      <c r="D68" s="6" t="s">
        <v>57</v>
      </c>
      <c r="E68" s="7" t="s">
        <v>58</v>
      </c>
      <c r="F68" s="6" t="s">
        <v>14</v>
      </c>
      <c r="G68" s="8">
        <v>40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9">
        <f t="shared" si="2"/>
        <v>0</v>
      </c>
      <c r="M68" s="20"/>
    </row>
    <row r="69" spans="2:13" s="1" customFormat="1" ht="19.649999999999999" customHeight="1" x14ac:dyDescent="0.2">
      <c r="B69" s="5">
        <v>20</v>
      </c>
      <c r="C69" s="6" t="s">
        <v>59</v>
      </c>
      <c r="D69" s="6" t="s">
        <v>60</v>
      </c>
      <c r="E69" s="7" t="s">
        <v>61</v>
      </c>
      <c r="F69" s="6" t="s">
        <v>14</v>
      </c>
      <c r="G69" s="8">
        <v>40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9">
        <f t="shared" si="2"/>
        <v>0</v>
      </c>
      <c r="M69" s="20"/>
    </row>
    <row r="70" spans="2:13" s="1" customFormat="1" ht="19.649999999999999" customHeight="1" x14ac:dyDescent="0.2">
      <c r="B70" s="5">
        <v>21</v>
      </c>
      <c r="C70" s="6" t="s">
        <v>62</v>
      </c>
      <c r="D70" s="6" t="s">
        <v>63</v>
      </c>
      <c r="E70" s="7" t="s">
        <v>64</v>
      </c>
      <c r="F70" s="6" t="s">
        <v>65</v>
      </c>
      <c r="G70" s="8">
        <v>170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9">
        <f t="shared" si="2"/>
        <v>0</v>
      </c>
      <c r="M70" s="20"/>
    </row>
    <row r="71" spans="2:13" s="1" customFormat="1" ht="19.649999999999999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65</v>
      </c>
      <c r="G71" s="8">
        <v>18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9">
        <f t="shared" si="2"/>
        <v>0</v>
      </c>
      <c r="M71" s="20"/>
    </row>
    <row r="72" spans="2:13" s="1" customFormat="1" ht="19.649999999999999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72</v>
      </c>
      <c r="G72" s="8">
        <v>9.9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19">
        <f t="shared" si="2"/>
        <v>0</v>
      </c>
      <c r="M72" s="20"/>
    </row>
    <row r="73" spans="2:13" s="1" customFormat="1" ht="19.649999999999999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65</v>
      </c>
      <c r="G73" s="8">
        <v>379</v>
      </c>
      <c r="H73" s="10">
        <v>0</v>
      </c>
      <c r="I73" s="9">
        <f t="shared" si="0"/>
        <v>0</v>
      </c>
      <c r="J73" s="5">
        <v>23</v>
      </c>
      <c r="K73" s="9">
        <f t="shared" si="1"/>
        <v>0</v>
      </c>
      <c r="L73" s="19">
        <f t="shared" si="2"/>
        <v>0</v>
      </c>
      <c r="M73" s="20"/>
    </row>
    <row r="74" spans="2:13" s="1" customFormat="1" ht="19.649999999999999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65</v>
      </c>
      <c r="G74" s="8">
        <v>220</v>
      </c>
      <c r="H74" s="10">
        <v>0</v>
      </c>
      <c r="I74" s="9">
        <f t="shared" si="0"/>
        <v>0</v>
      </c>
      <c r="J74" s="5">
        <v>23</v>
      </c>
      <c r="K74" s="9">
        <f t="shared" si="1"/>
        <v>0</v>
      </c>
      <c r="L74" s="19">
        <f t="shared" si="2"/>
        <v>0</v>
      </c>
      <c r="M74" s="20"/>
    </row>
    <row r="75" spans="2:13" s="1" customFormat="1" ht="19.649999999999999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72</v>
      </c>
      <c r="G75" s="8">
        <v>141.41</v>
      </c>
      <c r="H75" s="10">
        <v>0</v>
      </c>
      <c r="I75" s="9">
        <f t="shared" si="0"/>
        <v>0</v>
      </c>
      <c r="J75" s="5">
        <v>23</v>
      </c>
      <c r="K75" s="9">
        <f t="shared" si="1"/>
        <v>0</v>
      </c>
      <c r="L75" s="19">
        <f t="shared" si="2"/>
        <v>0</v>
      </c>
      <c r="M75" s="20"/>
    </row>
    <row r="76" spans="2:13" s="1" customFormat="1" ht="19.649999999999999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85</v>
      </c>
      <c r="G76" s="8">
        <v>234</v>
      </c>
      <c r="H76" s="10">
        <v>0</v>
      </c>
      <c r="I76" s="9">
        <f t="shared" si="0"/>
        <v>0</v>
      </c>
      <c r="J76" s="5">
        <v>23</v>
      </c>
      <c r="K76" s="9">
        <f t="shared" si="1"/>
        <v>0</v>
      </c>
      <c r="L76" s="19">
        <f t="shared" si="2"/>
        <v>0</v>
      </c>
      <c r="M76" s="20"/>
    </row>
    <row r="77" spans="2:13" s="1" customFormat="1" ht="28.95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65</v>
      </c>
      <c r="G77" s="8">
        <v>185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9">
        <f t="shared" si="2"/>
        <v>0</v>
      </c>
      <c r="M77" s="20"/>
    </row>
    <row r="78" spans="2:13" s="1" customFormat="1" ht="19.649999999999999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18</v>
      </c>
      <c r="G78" s="8">
        <v>1.37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9">
        <f t="shared" si="2"/>
        <v>0</v>
      </c>
      <c r="M78" s="20"/>
    </row>
    <row r="79" spans="2:13" s="1" customFormat="1" ht="19.649999999999999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95</v>
      </c>
      <c r="G79" s="8">
        <v>0.33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9">
        <f t="shared" si="2"/>
        <v>0</v>
      </c>
      <c r="M79" s="20"/>
    </row>
    <row r="80" spans="2:13" s="1" customFormat="1" ht="19.649999999999999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95</v>
      </c>
      <c r="G80" s="8">
        <v>0.28000000000000003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9">
        <f t="shared" si="2"/>
        <v>0</v>
      </c>
      <c r="M80" s="20"/>
    </row>
    <row r="81" spans="2:14" s="1" customFormat="1" ht="28.95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85</v>
      </c>
      <c r="G81" s="8">
        <v>22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9">
        <f t="shared" si="2"/>
        <v>0</v>
      </c>
      <c r="M81" s="20"/>
    </row>
    <row r="82" spans="2:14" s="1" customFormat="1" ht="19.649999999999999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22</v>
      </c>
      <c r="G82" s="8">
        <v>140.5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9">
        <f t="shared" si="2"/>
        <v>0</v>
      </c>
      <c r="M82" s="20"/>
    </row>
    <row r="83" spans="2:14" s="1" customFormat="1" ht="19.649999999999999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85</v>
      </c>
      <c r="G83" s="8">
        <v>1219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9">
        <f t="shared" si="2"/>
        <v>0</v>
      </c>
      <c r="M83" s="20"/>
    </row>
    <row r="84" spans="2:14" s="1" customFormat="1" ht="19.649999999999999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85</v>
      </c>
      <c r="G84" s="8">
        <v>96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9">
        <f t="shared" si="2"/>
        <v>0</v>
      </c>
      <c r="M84" s="20"/>
    </row>
    <row r="85" spans="2:14" s="1" customFormat="1" ht="19.649999999999999" customHeight="1" x14ac:dyDescent="0.2">
      <c r="B85" s="5">
        <v>36</v>
      </c>
      <c r="C85" s="6" t="s">
        <v>111</v>
      </c>
      <c r="D85" s="6" t="s">
        <v>112</v>
      </c>
      <c r="E85" s="7" t="s">
        <v>113</v>
      </c>
      <c r="F85" s="6" t="s">
        <v>85</v>
      </c>
      <c r="G85" s="8">
        <v>14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9">
        <f t="shared" si="2"/>
        <v>0</v>
      </c>
      <c r="M85" s="20"/>
    </row>
    <row r="86" spans="2:14" s="1" customFormat="1" ht="19.649999999999999" customHeight="1" x14ac:dyDescent="0.2">
      <c r="B86" s="5">
        <v>37</v>
      </c>
      <c r="C86" s="6" t="s">
        <v>114</v>
      </c>
      <c r="D86" s="6" t="s">
        <v>115</v>
      </c>
      <c r="E86" s="7" t="s">
        <v>116</v>
      </c>
      <c r="F86" s="6" t="s">
        <v>85</v>
      </c>
      <c r="G86" s="8">
        <v>279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9">
        <f t="shared" si="2"/>
        <v>0</v>
      </c>
      <c r="M86" s="20"/>
    </row>
    <row r="87" spans="2:14" s="1" customFormat="1" ht="28.95" customHeight="1" x14ac:dyDescent="0.2">
      <c r="B87" s="5">
        <v>38</v>
      </c>
      <c r="C87" s="6" t="s">
        <v>117</v>
      </c>
      <c r="D87" s="6" t="s">
        <v>118</v>
      </c>
      <c r="E87" s="7" t="s">
        <v>119</v>
      </c>
      <c r="F87" s="6" t="s">
        <v>72</v>
      </c>
      <c r="G87" s="8">
        <v>20.8</v>
      </c>
      <c r="H87" s="10">
        <v>0</v>
      </c>
      <c r="I87" s="9">
        <f t="shared" si="0"/>
        <v>0</v>
      </c>
      <c r="J87" s="5">
        <v>23</v>
      </c>
      <c r="K87" s="9">
        <f t="shared" si="1"/>
        <v>0</v>
      </c>
      <c r="L87" s="19">
        <f t="shared" si="2"/>
        <v>0</v>
      </c>
      <c r="M87" s="20"/>
    </row>
    <row r="88" spans="2:14" s="1" customFormat="1" ht="55.95" customHeight="1" x14ac:dyDescent="0.2"/>
    <row r="89" spans="2:14" s="1" customFormat="1" ht="21.45" customHeight="1" x14ac:dyDescent="0.2">
      <c r="B89" s="29" t="s">
        <v>120</v>
      </c>
      <c r="C89" s="29"/>
      <c r="D89" s="29"/>
      <c r="E89" s="29"/>
      <c r="F89" s="11">
        <f>ROUND(I32+I37+I42+I47+I52+I55+I56+I57+I58+I59+I60+I61+I62+I63+I64+I65+I66+I67+I68+I69+I70+I71+I72+I73+I74+I75+I76+I77+I78+I79+I80+I81+I82+I83+I84+I85+I86+I87,2)</f>
        <v>0</v>
      </c>
      <c r="G89" s="12"/>
      <c r="H89" s="12"/>
      <c r="I89" s="12"/>
      <c r="J89" s="12"/>
      <c r="K89" s="12"/>
      <c r="L89" s="12"/>
      <c r="M89" s="13"/>
    </row>
    <row r="90" spans="2:14" s="1" customFormat="1" ht="21.45" customHeight="1" x14ac:dyDescent="0.2">
      <c r="B90" s="29" t="s">
        <v>121</v>
      </c>
      <c r="C90" s="29"/>
      <c r="D90" s="29"/>
      <c r="E90" s="29"/>
      <c r="F90" s="14">
        <f>ROUND(L32+L37+L42+L47+L52+L55+L56+L57+L58+L59+L60+L61+L62+L63+L64+L65+L66+L67+L68+L69+L70+L71+L72+L73+L74+L75+L76+L77+L78+L79+L80+L81+L82+L83+L84+L85+L86+L87,2)</f>
        <v>0</v>
      </c>
      <c r="G90" s="15"/>
      <c r="H90" s="15"/>
      <c r="I90" s="15"/>
      <c r="J90" s="15"/>
      <c r="K90" s="15"/>
      <c r="L90" s="15"/>
      <c r="M90" s="16"/>
    </row>
    <row r="91" spans="2:14" s="1" customFormat="1" ht="11.1" customHeight="1" x14ac:dyDescent="0.2"/>
    <row r="92" spans="2:14" s="1" customFormat="1" ht="80.099999999999994" customHeight="1" x14ac:dyDescent="0.2">
      <c r="B92" s="22" t="s">
        <v>141</v>
      </c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</row>
    <row r="93" spans="2:14" s="1" customFormat="1" ht="2.7" customHeight="1" x14ac:dyDescent="0.2"/>
    <row r="94" spans="2:14" s="1" customFormat="1" ht="110.1" customHeight="1" x14ac:dyDescent="0.2">
      <c r="B94" s="22" t="s">
        <v>142</v>
      </c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</row>
    <row r="95" spans="2:14" s="1" customFormat="1" ht="5.25" customHeight="1" x14ac:dyDescent="0.2"/>
    <row r="96" spans="2:14" s="1" customFormat="1" ht="110.1" customHeight="1" x14ac:dyDescent="0.2">
      <c r="B96" s="23" t="s">
        <v>143</v>
      </c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</row>
    <row r="97" spans="2:14" s="1" customFormat="1" ht="5.25" customHeight="1" x14ac:dyDescent="0.2"/>
    <row r="98" spans="2:14" s="1" customFormat="1" ht="37.950000000000003" customHeight="1" x14ac:dyDescent="0.2">
      <c r="B98" s="24" t="s">
        <v>134</v>
      </c>
      <c r="C98" s="24"/>
      <c r="D98" s="24"/>
      <c r="E98" s="24"/>
      <c r="F98" s="17" t="s">
        <v>135</v>
      </c>
      <c r="G98" s="17"/>
      <c r="H98" s="17"/>
      <c r="I98" s="17"/>
      <c r="J98" s="17"/>
      <c r="K98" s="17"/>
      <c r="L98" s="17"/>
    </row>
    <row r="99" spans="2:14" s="1" customFormat="1" ht="28.95" customHeight="1" x14ac:dyDescent="0.2"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</row>
    <row r="100" spans="2:14" s="1" customFormat="1" ht="28.95" customHeight="1" x14ac:dyDescent="0.2"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</row>
    <row r="101" spans="2:14" s="1" customFormat="1" ht="28.95" customHeight="1" x14ac:dyDescent="0.2"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</row>
    <row r="102" spans="2:14" s="1" customFormat="1" ht="28.95" customHeight="1" x14ac:dyDescent="0.2"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</row>
    <row r="103" spans="2:14" s="1" customFormat="1" ht="2.7" customHeight="1" x14ac:dyDescent="0.2"/>
    <row r="104" spans="2:14" s="1" customFormat="1" ht="203.1" customHeight="1" x14ac:dyDescent="0.2">
      <c r="B104" s="22" t="s">
        <v>144</v>
      </c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</row>
    <row r="105" spans="2:14" s="1" customFormat="1" ht="2.7" customHeight="1" x14ac:dyDescent="0.2"/>
    <row r="106" spans="2:14" s="1" customFormat="1" ht="36.9" customHeight="1" x14ac:dyDescent="0.2">
      <c r="B106" s="30" t="s">
        <v>145</v>
      </c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</row>
    <row r="107" spans="2:14" s="1" customFormat="1" ht="2.7" customHeight="1" x14ac:dyDescent="0.2"/>
    <row r="108" spans="2:14" s="1" customFormat="1" ht="37.950000000000003" customHeight="1" x14ac:dyDescent="0.2">
      <c r="B108" s="24" t="s">
        <v>136</v>
      </c>
      <c r="C108" s="24"/>
      <c r="D108" s="24"/>
      <c r="E108" s="24"/>
      <c r="F108" s="21" t="s">
        <v>137</v>
      </c>
      <c r="G108" s="21"/>
      <c r="H108" s="21"/>
      <c r="I108" s="21"/>
      <c r="J108" s="21"/>
      <c r="K108" s="21"/>
      <c r="L108" s="21"/>
    </row>
    <row r="109" spans="2:14" s="1" customFormat="1" ht="28.95" customHeight="1" x14ac:dyDescent="0.2"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</row>
    <row r="110" spans="2:14" s="1" customFormat="1" ht="28.95" customHeight="1" x14ac:dyDescent="0.2"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</row>
    <row r="111" spans="2:14" s="1" customFormat="1" ht="28.95" customHeight="1" x14ac:dyDescent="0.2"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</row>
    <row r="112" spans="2:14" s="1" customFormat="1" ht="28.95" customHeight="1" x14ac:dyDescent="0.2"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</row>
    <row r="113" spans="2:14" s="1" customFormat="1" ht="2.7" customHeight="1" x14ac:dyDescent="0.2"/>
    <row r="114" spans="2:14" s="1" customFormat="1" ht="159.9" customHeight="1" x14ac:dyDescent="0.2">
      <c r="B114" s="22" t="s">
        <v>146</v>
      </c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</row>
    <row r="115" spans="2:14" s="1" customFormat="1" ht="2.7" customHeight="1" x14ac:dyDescent="0.2"/>
    <row r="116" spans="2:14" s="1" customFormat="1" ht="54.9" customHeight="1" x14ac:dyDescent="0.2">
      <c r="B116" s="22" t="s">
        <v>147</v>
      </c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</row>
    <row r="117" spans="2:14" s="1" customFormat="1" ht="2.7" customHeight="1" x14ac:dyDescent="0.2"/>
    <row r="118" spans="2:14" s="1" customFormat="1" ht="60" customHeight="1" x14ac:dyDescent="0.2">
      <c r="B118" s="23" t="s">
        <v>148</v>
      </c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</row>
    <row r="119" spans="2:14" s="1" customFormat="1" ht="2.7" customHeight="1" x14ac:dyDescent="0.2"/>
    <row r="120" spans="2:14" s="1" customFormat="1" ht="48" customHeight="1" x14ac:dyDescent="0.2">
      <c r="B120" s="23" t="s">
        <v>149</v>
      </c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</row>
    <row r="121" spans="2:14" s="1" customFormat="1" ht="2.7" customHeight="1" x14ac:dyDescent="0.2"/>
    <row r="122" spans="2:14" s="1" customFormat="1" ht="125.1" customHeight="1" x14ac:dyDescent="0.2">
      <c r="B122" s="22" t="s">
        <v>150</v>
      </c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</row>
    <row r="123" spans="2:14" s="1" customFormat="1" ht="2.7" customHeight="1" x14ac:dyDescent="0.2"/>
    <row r="124" spans="2:14" s="1" customFormat="1" ht="84.9" customHeight="1" x14ac:dyDescent="0.2">
      <c r="B124" s="22" t="s">
        <v>151</v>
      </c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</row>
    <row r="125" spans="2:14" s="1" customFormat="1" ht="86.85" customHeight="1" x14ac:dyDescent="0.2"/>
    <row r="126" spans="2:14" s="1" customFormat="1" ht="17.7" customHeight="1" x14ac:dyDescent="0.2">
      <c r="I126" s="31" t="s">
        <v>133</v>
      </c>
      <c r="J126" s="31"/>
    </row>
    <row r="127" spans="2:14" s="1" customFormat="1" ht="145.19999999999999" customHeight="1" x14ac:dyDescent="0.2"/>
    <row r="128" spans="2:14" s="1" customFormat="1" ht="81.599999999999994" customHeight="1" x14ac:dyDescent="0.2">
      <c r="B128" s="26" t="s">
        <v>152</v>
      </c>
      <c r="C128" s="26"/>
      <c r="D128" s="26"/>
      <c r="E128" s="26"/>
      <c r="F128" s="26"/>
      <c r="G128" s="26"/>
      <c r="H128" s="26"/>
      <c r="I128" s="26"/>
      <c r="J128" s="26"/>
    </row>
    <row r="129" s="1" customFormat="1" ht="28.95" customHeight="1" x14ac:dyDescent="0.2"/>
  </sheetData>
  <mergeCells count="102">
    <mergeCell ref="B3:E3"/>
    <mergeCell ref="B5:E5"/>
    <mergeCell ref="B7:E7"/>
    <mergeCell ref="L85:M85"/>
    <mergeCell ref="L86:M86"/>
    <mergeCell ref="L87:M87"/>
    <mergeCell ref="L79:M79"/>
    <mergeCell ref="L80:M80"/>
    <mergeCell ref="L81:M81"/>
    <mergeCell ref="L82:M82"/>
    <mergeCell ref="L83:M83"/>
    <mergeCell ref="L75:M75"/>
    <mergeCell ref="L76:M76"/>
    <mergeCell ref="L77:M77"/>
    <mergeCell ref="L78:M78"/>
    <mergeCell ref="L84:M84"/>
    <mergeCell ref="L70:M70"/>
    <mergeCell ref="L71:M71"/>
    <mergeCell ref="L72:M72"/>
    <mergeCell ref="L73:M73"/>
    <mergeCell ref="L74:M74"/>
    <mergeCell ref="B4:D4"/>
    <mergeCell ref="B18:I18"/>
    <mergeCell ref="B20:I20"/>
    <mergeCell ref="I126:J126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B44:K44"/>
    <mergeCell ref="B49:K49"/>
    <mergeCell ref="B6:D6"/>
    <mergeCell ref="B8:D8"/>
    <mergeCell ref="E14:G14"/>
    <mergeCell ref="G11:N12"/>
    <mergeCell ref="B10:D11"/>
    <mergeCell ref="B16:I16"/>
    <mergeCell ref="B22:I22"/>
    <mergeCell ref="B122:N122"/>
    <mergeCell ref="B124:N124"/>
    <mergeCell ref="B128:J128"/>
    <mergeCell ref="B24:L24"/>
    <mergeCell ref="B26:L26"/>
    <mergeCell ref="B29:K29"/>
    <mergeCell ref="B34:K34"/>
    <mergeCell ref="B39:K39"/>
    <mergeCell ref="B89:E89"/>
    <mergeCell ref="B90:E90"/>
    <mergeCell ref="B92:N92"/>
    <mergeCell ref="B94:N94"/>
    <mergeCell ref="B112:E112"/>
    <mergeCell ref="B114:N114"/>
    <mergeCell ref="B116:N116"/>
    <mergeCell ref="B118:N118"/>
    <mergeCell ref="B120:N120"/>
    <mergeCell ref="F112:L112"/>
    <mergeCell ref="B106:N106"/>
    <mergeCell ref="B108:E108"/>
    <mergeCell ref="B109:E109"/>
    <mergeCell ref="B110:E110"/>
    <mergeCell ref="B111:E111"/>
    <mergeCell ref="F108:L108"/>
    <mergeCell ref="F109:L109"/>
    <mergeCell ref="F110:L110"/>
    <mergeCell ref="F111:L111"/>
    <mergeCell ref="B100:E100"/>
    <mergeCell ref="B101:E101"/>
    <mergeCell ref="B102:E102"/>
    <mergeCell ref="B104:N104"/>
    <mergeCell ref="B96:N96"/>
    <mergeCell ref="B98:E98"/>
    <mergeCell ref="B99:E99"/>
    <mergeCell ref="F100:L100"/>
    <mergeCell ref="F101:L101"/>
    <mergeCell ref="F102:L102"/>
    <mergeCell ref="F89:M89"/>
    <mergeCell ref="F90:M90"/>
    <mergeCell ref="F98:L98"/>
    <mergeCell ref="F99:L99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Agnieszka Jamrozik</cp:lastModifiedBy>
  <cp:lastPrinted>2023-10-23T12:13:32Z</cp:lastPrinted>
  <dcterms:created xsi:type="dcterms:W3CDTF">2023-10-23T06:34:50Z</dcterms:created>
  <dcterms:modified xsi:type="dcterms:W3CDTF">2023-10-23T12:13:35Z</dcterms:modified>
</cp:coreProperties>
</file>